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376" windowHeight="12816" tabRatio="445"/>
  </bookViews>
  <sheets>
    <sheet name="Lasku" sheetId="1" r:id="rId1"/>
    <sheet name="Taul3" sheetId="2" r:id="rId2"/>
    <sheet name="Taul4" sheetId="3" r:id="rId3"/>
    <sheet name="Taul5" sheetId="4" r:id="rId4"/>
    <sheet name="Taul6" sheetId="5" r:id="rId5"/>
    <sheet name="Taul7" sheetId="6" r:id="rId6"/>
    <sheet name="Taul8" sheetId="7" r:id="rId7"/>
    <sheet name="Taul9" sheetId="8" r:id="rId8"/>
    <sheet name="Taul10" sheetId="9" r:id="rId9"/>
    <sheet name="Taul11" sheetId="10" r:id="rId10"/>
    <sheet name="Taul12" sheetId="11" r:id="rId11"/>
    <sheet name="Taul13" sheetId="12" r:id="rId12"/>
    <sheet name="Taul14" sheetId="13" r:id="rId13"/>
    <sheet name="Taul15" sheetId="14" r:id="rId14"/>
    <sheet name="Taul16" sheetId="15" r:id="rId15"/>
  </sheets>
  <definedNames>
    <definedName name="_xlnm.Print_Area" localSheetId="0">Lasku!$A$1:$F$58</definedName>
  </definedNames>
  <calcPr calcId="125725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1"/>
  <c r="F22"/>
  <c r="D28"/>
  <c r="F28"/>
  <c r="D29"/>
  <c r="F29"/>
  <c r="D30"/>
  <c r="F30"/>
  <c r="F49"/>
  <c r="D32" l="1"/>
  <c r="D33" s="1"/>
  <c r="D34" s="1"/>
  <c r="F23"/>
  <c r="F51" s="1"/>
</calcChain>
</file>

<file path=xl/sharedStrings.xml><?xml version="1.0" encoding="utf-8"?>
<sst xmlns="http://schemas.openxmlformats.org/spreadsheetml/2006/main" count="61" uniqueCount="43">
  <si>
    <t>Toimitus</t>
  </si>
  <si>
    <t>Päivämäärä</t>
  </si>
  <si>
    <t>Viitteenne</t>
  </si>
  <si>
    <t>Laskun numero</t>
  </si>
  <si>
    <t>Merkki</t>
  </si>
  <si>
    <t>Viitenumero</t>
  </si>
  <si>
    <t>Maksuehdot</t>
  </si>
  <si>
    <t>Eräpäivä</t>
  </si>
  <si>
    <t>Viivästyskorko</t>
  </si>
  <si>
    <t>Huomautusaika</t>
  </si>
  <si>
    <t>Asiakasnumero</t>
  </si>
  <si>
    <t>MÄÄRÄ</t>
  </si>
  <si>
    <t>Á HINTA</t>
  </si>
  <si>
    <t>VEROTON</t>
  </si>
  <si>
    <t>ALV</t>
  </si>
  <si>
    <t>VEROLLINEN</t>
  </si>
  <si>
    <t>YHTEENSÄ</t>
  </si>
  <si>
    <t>%</t>
  </si>
  <si>
    <t xml:space="preserve">HINTA </t>
  </si>
  <si>
    <t>Tuote:</t>
  </si>
  <si>
    <t>Veroton kokonaishinta</t>
  </si>
  <si>
    <t>Verollinen kokonaishinta</t>
  </si>
  <si>
    <t>EURO</t>
  </si>
  <si>
    <t>MAKSETTAVA</t>
  </si>
  <si>
    <t>PANKKIYHTEYS:</t>
  </si>
  <si>
    <t xml:space="preserve"> </t>
  </si>
  <si>
    <t>IBAN</t>
  </si>
  <si>
    <t>BIC</t>
  </si>
  <si>
    <t>Viiteeksi laskun numero</t>
  </si>
  <si>
    <t>Kirkkonummen Judoseura Ry</t>
  </si>
  <si>
    <t>c/o Salminen</t>
  </si>
  <si>
    <t>Ramsaynkuja 8 b 7</t>
  </si>
  <si>
    <t>02780 Espoo</t>
  </si>
  <si>
    <t>Asiakkaan nimi</t>
  </si>
  <si>
    <t>osoite</t>
  </si>
  <si>
    <t>postinumero ja paikkakunta</t>
  </si>
  <si>
    <t>judo.kirju@gmail.com</t>
  </si>
  <si>
    <t>FI06 4006 0010 3150 14</t>
  </si>
  <si>
    <t>ITELFIHH</t>
  </si>
  <si>
    <t>Kotipaikka: KIRKKONUMMI</t>
  </si>
  <si>
    <t>SÄÄSTÖPANKKI</t>
  </si>
  <si>
    <t>Y-tunnus: 143.740</t>
  </si>
  <si>
    <t xml:space="preserve">                          FI81 4006 0010 3150 22</t>
  </si>
</sst>
</file>

<file path=xl/styles.xml><?xml version="1.0" encoding="utf-8"?>
<styleSheet xmlns="http://schemas.openxmlformats.org/spreadsheetml/2006/main">
  <numFmts count="13">
    <numFmt numFmtId="164" formatCode="dd/mm/yyyy"/>
    <numFmt numFmtId="165" formatCode="_-* #,##0.00\ _m_k_-;\-* #,##0.00\ _m_k_-;_-* \-??\ _m_k_-;_-@_-"/>
    <numFmt numFmtId="166" formatCode="_-* #,##0\ _m_k_-;\-* #,##0\ _m_k_-;_-* &quot;- &quot;_m_k_-;_-@_-"/>
    <numFmt numFmtId="167" formatCode="0&quot; vrk netto&quot;"/>
    <numFmt numFmtId="168" formatCode="d\.m\.yyyy"/>
    <numFmt numFmtId="169" formatCode="0.0\ %"/>
    <numFmt numFmtId="170" formatCode="#,##0&quot; h&quot;"/>
    <numFmt numFmtId="171" formatCode="&quot;*  &quot;#,##0.00&quot; mk/h&quot;"/>
    <numFmt numFmtId="172" formatCode="_-* #,##0.00&quot; mk&quot;_-;\-* #,##0.00&quot; mk&quot;_-;_-* \-??&quot; mk&quot;_-;_-@_-"/>
    <numFmt numFmtId="173" formatCode="#,##0.00&quot; €&quot;"/>
    <numFmt numFmtId="174" formatCode="#,##0.00_ ;\-#,##0.00\ "/>
    <numFmt numFmtId="175" formatCode="_-* #,##0.00&quot; €&quot;_-;\-* #,##0.00&quot; €&quot;_-;_-* \-??&quot; €&quot;_-;_-@_-"/>
    <numFmt numFmtId="176" formatCode="&quot;Lasku sisältää ALV  &quot;0.0\ %"/>
  </numFmts>
  <fonts count="17">
    <font>
      <sz val="10"/>
      <name val="Arial"/>
      <family val="2"/>
    </font>
    <font>
      <sz val="10"/>
      <name val="Courier New"/>
      <family val="3"/>
    </font>
    <font>
      <sz val="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b/>
      <sz val="20"/>
      <name val="Agency FB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165" fontId="12" fillId="0" borderId="0" applyFill="0" applyBorder="0" applyAlignment="0" applyProtection="0"/>
    <xf numFmtId="172" fontId="12" fillId="0" borderId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Protection="1">
      <protection locked="0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0" xfId="0" applyFont="1" applyAlignment="1">
      <alignment horizontal="center"/>
    </xf>
    <xf numFmtId="49" fontId="0" fillId="0" borderId="2" xfId="0" applyNumberFormat="1" applyBorder="1" applyAlignment="1" applyProtection="1">
      <alignment horizontal="left"/>
      <protection locked="0"/>
    </xf>
    <xf numFmtId="0" fontId="0" fillId="0" borderId="2" xfId="0" applyBorder="1"/>
    <xf numFmtId="164" fontId="3" fillId="0" borderId="2" xfId="0" applyNumberFormat="1" applyFont="1" applyBorder="1" applyProtection="1">
      <protection locked="0"/>
    </xf>
    <xf numFmtId="0" fontId="2" fillId="0" borderId="0" xfId="0" applyFont="1" applyAlignment="1">
      <alignment horizontal="left"/>
    </xf>
    <xf numFmtId="0" fontId="4" fillId="0" borderId="0" xfId="0" applyFont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49" fontId="3" fillId="0" borderId="2" xfId="2" applyNumberFormat="1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167" fontId="3" fillId="0" borderId="2" xfId="0" applyNumberFormat="1" applyFont="1" applyBorder="1" applyProtection="1">
      <protection locked="0"/>
    </xf>
    <xf numFmtId="168" fontId="3" fillId="0" borderId="2" xfId="0" applyNumberFormat="1" applyFont="1" applyBorder="1" applyProtection="1">
      <protection locked="0"/>
    </xf>
    <xf numFmtId="169" fontId="0" fillId="0" borderId="2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0" fillId="0" borderId="0" xfId="0" applyAlignment="1">
      <alignment horizontal="right"/>
    </xf>
    <xf numFmtId="0" fontId="4" fillId="0" borderId="0" xfId="0" applyFont="1"/>
    <xf numFmtId="165" fontId="5" fillId="0" borderId="0" xfId="2" applyFont="1" applyAlignment="1">
      <alignment horizontal="center"/>
    </xf>
    <xf numFmtId="170" fontId="4" fillId="0" borderId="0" xfId="0" applyNumberFormat="1" applyFont="1"/>
    <xf numFmtId="171" fontId="4" fillId="0" borderId="0" xfId="0" applyNumberFormat="1" applyFont="1"/>
    <xf numFmtId="172" fontId="4" fillId="0" borderId="0" xfId="3" applyFont="1"/>
    <xf numFmtId="165" fontId="6" fillId="0" borderId="0" xfId="2" applyFont="1" applyAlignment="1">
      <alignment horizontal="right"/>
    </xf>
    <xf numFmtId="0" fontId="4" fillId="0" borderId="3" xfId="0" applyFont="1" applyBorder="1" applyProtection="1">
      <protection locked="0"/>
    </xf>
    <xf numFmtId="2" fontId="4" fillId="0" borderId="3" xfId="0" applyNumberFormat="1" applyFont="1" applyBorder="1" applyAlignment="1" applyProtection="1">
      <alignment horizontal="right"/>
      <protection locked="0"/>
    </xf>
    <xf numFmtId="173" fontId="4" fillId="0" borderId="3" xfId="0" applyNumberFormat="1" applyFont="1" applyBorder="1" applyAlignment="1" applyProtection="1">
      <alignment horizontal="right"/>
      <protection locked="0"/>
    </xf>
    <xf numFmtId="2" fontId="4" fillId="0" borderId="0" xfId="0" applyNumberFormat="1" applyFont="1" applyAlignment="1">
      <alignment horizontal="right"/>
    </xf>
    <xf numFmtId="173" fontId="4" fillId="0" borderId="0" xfId="0" applyNumberFormat="1" applyFont="1" applyAlignment="1">
      <alignment horizontal="right"/>
    </xf>
    <xf numFmtId="175" fontId="4" fillId="0" borderId="0" xfId="3" applyNumberFormat="1" applyFont="1"/>
    <xf numFmtId="1" fontId="5" fillId="0" borderId="0" xfId="2" applyNumberFormat="1" applyFont="1" applyAlignment="1">
      <alignment horizontal="center"/>
    </xf>
    <xf numFmtId="2" fontId="4" fillId="0" borderId="0" xfId="0" applyNumberFormat="1" applyFont="1" applyAlignment="1" applyProtection="1">
      <alignment horizontal="right"/>
      <protection locked="0"/>
    </xf>
    <xf numFmtId="173" fontId="4" fillId="0" borderId="0" xfId="0" applyNumberFormat="1" applyFont="1" applyAlignment="1" applyProtection="1">
      <alignment horizontal="right"/>
      <protection locked="0"/>
    </xf>
    <xf numFmtId="174" fontId="4" fillId="0" borderId="0" xfId="3" applyNumberFormat="1" applyFont="1"/>
    <xf numFmtId="1" fontId="5" fillId="0" borderId="0" xfId="2" applyNumberFormat="1" applyFont="1" applyAlignment="1" applyProtection="1">
      <alignment horizontal="center"/>
      <protection locked="0"/>
    </xf>
    <xf numFmtId="175" fontId="7" fillId="0" borderId="0" xfId="3" applyNumberFormat="1" applyFont="1"/>
    <xf numFmtId="165" fontId="6" fillId="0" borderId="0" xfId="2" applyFont="1"/>
    <xf numFmtId="0" fontId="0" fillId="0" borderId="1" xfId="0" applyBorder="1"/>
    <xf numFmtId="0" fontId="8" fillId="0" borderId="1" xfId="0" applyFont="1" applyBorder="1"/>
    <xf numFmtId="172" fontId="9" fillId="0" borderId="1" xfId="3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3" fillId="0" borderId="2" xfId="0" applyFont="1" applyBorder="1" applyAlignment="1">
      <alignment horizontal="left"/>
    </xf>
    <xf numFmtId="165" fontId="10" fillId="0" borderId="2" xfId="2" applyFont="1" applyBorder="1" applyAlignment="1">
      <alignment horizontal="center"/>
    </xf>
    <xf numFmtId="175" fontId="7" fillId="0" borderId="2" xfId="3" applyNumberFormat="1" applyFont="1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3" fillId="0" borderId="0" xfId="0" applyFont="1"/>
    <xf numFmtId="0" fontId="3" fillId="0" borderId="0" xfId="0" applyFont="1" applyProtection="1">
      <protection locked="0"/>
    </xf>
    <xf numFmtId="0" fontId="8" fillId="0" borderId="8" xfId="0" applyFont="1" applyBorder="1" applyProtection="1">
      <protection locked="0"/>
    </xf>
    <xf numFmtId="0" fontId="0" fillId="0" borderId="8" xfId="0" applyBorder="1"/>
    <xf numFmtId="0" fontId="13" fillId="0" borderId="0" xfId="0" applyFont="1"/>
    <xf numFmtId="0" fontId="11" fillId="0" borderId="0" xfId="1"/>
    <xf numFmtId="0" fontId="7" fillId="0" borderId="0" xfId="0" applyFont="1"/>
    <xf numFmtId="0" fontId="7" fillId="0" borderId="0" xfId="0" applyFont="1" applyAlignment="1">
      <alignment horizontal="left"/>
    </xf>
    <xf numFmtId="14" fontId="4" fillId="0" borderId="3" xfId="0" applyNumberFormat="1" applyFont="1" applyBorder="1" applyProtection="1">
      <protection locked="0"/>
    </xf>
    <xf numFmtId="0" fontId="7" fillId="0" borderId="0" xfId="0" applyFont="1" applyProtection="1">
      <protection locked="0"/>
    </xf>
    <xf numFmtId="166" fontId="14" fillId="0" borderId="2" xfId="2" applyNumberFormat="1" applyFont="1" applyBorder="1" applyAlignment="1" applyProtection="1">
      <alignment horizontal="right"/>
      <protection locked="0"/>
    </xf>
    <xf numFmtId="174" fontId="4" fillId="2" borderId="3" xfId="3" applyNumberFormat="1" applyFont="1" applyFill="1" applyBorder="1"/>
    <xf numFmtId="1" fontId="5" fillId="2" borderId="3" xfId="2" applyNumberFormat="1" applyFont="1" applyFill="1" applyBorder="1" applyAlignment="1">
      <alignment horizontal="center"/>
    </xf>
    <xf numFmtId="175" fontId="4" fillId="2" borderId="4" xfId="3" applyNumberFormat="1" applyFont="1" applyFill="1" applyBorder="1"/>
    <xf numFmtId="175" fontId="4" fillId="2" borderId="5" xfId="3" applyNumberFormat="1" applyFont="1" applyFill="1" applyBorder="1"/>
    <xf numFmtId="175" fontId="7" fillId="2" borderId="6" xfId="3" applyNumberFormat="1" applyFont="1" applyFill="1" applyBorder="1"/>
    <xf numFmtId="0" fontId="15" fillId="0" borderId="0" xfId="0" applyFont="1"/>
    <xf numFmtId="176" fontId="4" fillId="0" borderId="0" xfId="0" applyNumberFormat="1" applyFont="1" applyAlignment="1">
      <alignment horizontal="center"/>
    </xf>
    <xf numFmtId="176" fontId="4" fillId="0" borderId="9" xfId="0" applyNumberFormat="1" applyFont="1" applyBorder="1" applyAlignment="1">
      <alignment horizontal="center"/>
    </xf>
    <xf numFmtId="176" fontId="4" fillId="0" borderId="10" xfId="0" applyNumberFormat="1" applyFont="1" applyBorder="1" applyAlignment="1">
      <alignment horizontal="center"/>
    </xf>
    <xf numFmtId="176" fontId="7" fillId="0" borderId="11" xfId="0" applyNumberFormat="1" applyFont="1" applyBorder="1" applyAlignment="1">
      <alignment horizontal="center"/>
    </xf>
    <xf numFmtId="176" fontId="4" fillId="0" borderId="0" xfId="0" applyNumberFormat="1" applyFont="1" applyAlignment="1" applyProtection="1">
      <alignment horizontal="center"/>
      <protection locked="0"/>
    </xf>
    <xf numFmtId="176" fontId="7" fillId="0" borderId="0" xfId="0" applyNumberFormat="1" applyFont="1" applyAlignment="1">
      <alignment horizontal="center"/>
    </xf>
    <xf numFmtId="0" fontId="14" fillId="0" borderId="8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</cellXfs>
  <cellStyles count="4">
    <cellStyle name="Erotin" xfId="2" builtinId="3"/>
    <cellStyle name="Hyperlinkki" xfId="1" builtinId="8"/>
    <cellStyle name="Normaali" xfId="0" builtinId="0"/>
    <cellStyle name="Valuutta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2</xdr:row>
      <xdr:rowOff>85725</xdr:rowOff>
    </xdr:from>
    <xdr:to>
      <xdr:col>6</xdr:col>
      <xdr:colOff>0</xdr:colOff>
      <xdr:row>5</xdr:row>
      <xdr:rowOff>19050</xdr:rowOff>
    </xdr:to>
    <xdr:sp macro="" textlink="" fLocksText="0">
      <xdr:nvSpPr>
        <xdr:cNvPr id="1025" name="Teksti 2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 flipV="1">
          <a:off x="5019675" y="409575"/>
          <a:ext cx="1676400" cy="257175"/>
        </a:xfrm>
        <a:prstGeom prst="rect">
          <a:avLst/>
        </a:prstGeom>
        <a:solidFill>
          <a:srgbClr val="FFFFFF"/>
        </a:solidFill>
        <a:ln w="9525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fi-FI" sz="1200" b="1" i="0" u="sng" strike="noStrike">
              <a:solidFill>
                <a:srgbClr val="000000"/>
              </a:solidFill>
              <a:latin typeface="Arial"/>
              <a:cs typeface="Arial"/>
            </a:rPr>
            <a:t>LASKU </a:t>
          </a:r>
        </a:p>
      </xdr:txBody>
    </xdr:sp>
    <xdr:clientData/>
  </xdr:twoCellAnchor>
  <xdr:twoCellAnchor>
    <xdr:from>
      <xdr:col>0</xdr:col>
      <xdr:colOff>28575</xdr:colOff>
      <xdr:row>18</xdr:row>
      <xdr:rowOff>123825</xdr:rowOff>
    </xdr:from>
    <xdr:to>
      <xdr:col>6</xdr:col>
      <xdr:colOff>0</xdr:colOff>
      <xdr:row>18</xdr:row>
      <xdr:rowOff>123825</xdr:rowOff>
    </xdr:to>
    <xdr:sp macro="" textlink="">
      <xdr:nvSpPr>
        <xdr:cNvPr id="1180" name="Line 2">
          <a:extLst>
            <a:ext uri="{FF2B5EF4-FFF2-40B4-BE49-F238E27FC236}">
              <a16:creationId xmlns="" xmlns:a16="http://schemas.microsoft.com/office/drawing/2014/main" id="{00000000-0008-0000-0000-00009C040000}"/>
            </a:ext>
          </a:extLst>
        </xdr:cNvPr>
        <xdr:cNvSpPr>
          <a:spLocks noChangeShapeType="1"/>
        </xdr:cNvSpPr>
      </xdr:nvSpPr>
      <xdr:spPr bwMode="auto">
        <a:xfrm>
          <a:off x="28575" y="2952750"/>
          <a:ext cx="687705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do.kirju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8"/>
  <sheetViews>
    <sheetView showGridLines="0" showZeros="0" tabSelected="1" view="pageLayout" zoomScaleNormal="85" workbookViewId="0">
      <selection activeCell="A23" sqref="A23"/>
    </sheetView>
  </sheetViews>
  <sheetFormatPr defaultRowHeight="13.2"/>
  <cols>
    <col min="1" max="1" width="41.88671875" customWidth="1"/>
    <col min="2" max="2" width="19.6640625" customWidth="1"/>
    <col min="3" max="3" width="11.6640625" customWidth="1"/>
    <col min="4" max="4" width="14.88671875" customWidth="1"/>
    <col min="5" max="5" width="5.44140625" style="1" customWidth="1"/>
    <col min="6" max="6" width="14.109375" customWidth="1"/>
  </cols>
  <sheetData>
    <row r="1" spans="1:6" ht="7.5" customHeight="1"/>
    <row r="2" spans="1:6" ht="24.6">
      <c r="A2" s="67" t="s">
        <v>29</v>
      </c>
      <c r="F2" s="2"/>
    </row>
    <row r="3" spans="1:6">
      <c r="A3" s="3" t="s">
        <v>30</v>
      </c>
    </row>
    <row r="4" spans="1:6">
      <c r="A4" s="3" t="s">
        <v>31</v>
      </c>
    </row>
    <row r="5" spans="1:6">
      <c r="A5" t="s">
        <v>32</v>
      </c>
    </row>
    <row r="6" spans="1:6" ht="18.75" customHeight="1"/>
    <row r="7" spans="1:6" ht="15.6">
      <c r="A7" s="57" t="s">
        <v>33</v>
      </c>
      <c r="C7" s="4" t="s">
        <v>0</v>
      </c>
      <c r="D7" s="5"/>
      <c r="E7" s="6"/>
      <c r="F7" s="5" t="s">
        <v>1</v>
      </c>
    </row>
    <row r="8" spans="1:6" ht="15.6">
      <c r="A8" s="57" t="s">
        <v>25</v>
      </c>
      <c r="C8" s="7"/>
      <c r="D8" s="8"/>
      <c r="F8" s="9"/>
    </row>
    <row r="9" spans="1:6" ht="15.6">
      <c r="A9" s="58" t="s">
        <v>34</v>
      </c>
      <c r="C9" s="10" t="s">
        <v>2</v>
      </c>
      <c r="F9" s="5" t="s">
        <v>3</v>
      </c>
    </row>
    <row r="10" spans="1:6" ht="15.6">
      <c r="A10" s="60" t="s">
        <v>35</v>
      </c>
      <c r="C10" s="12"/>
      <c r="D10" s="8"/>
      <c r="F10" s="13"/>
    </row>
    <row r="11" spans="1:6" ht="9" customHeight="1">
      <c r="C11" s="4" t="s">
        <v>4</v>
      </c>
      <c r="D11" s="14"/>
      <c r="E11" s="6"/>
      <c r="F11" s="5" t="s">
        <v>5</v>
      </c>
    </row>
    <row r="12" spans="1:6" ht="15">
      <c r="A12" s="11"/>
      <c r="C12" s="12"/>
      <c r="D12" s="15"/>
      <c r="F12" s="61" t="s">
        <v>28</v>
      </c>
    </row>
    <row r="13" spans="1:6" ht="9" customHeight="1">
      <c r="F13" s="5" t="s">
        <v>6</v>
      </c>
    </row>
    <row r="14" spans="1:6">
      <c r="A14" s="3"/>
      <c r="F14" s="16"/>
    </row>
    <row r="15" spans="1:6" ht="9.75" customHeight="1">
      <c r="F15" s="5" t="s">
        <v>7</v>
      </c>
    </row>
    <row r="16" spans="1:6">
      <c r="F16" s="17"/>
    </row>
    <row r="17" spans="1:6" ht="9" customHeight="1">
      <c r="C17" s="14" t="s">
        <v>8</v>
      </c>
      <c r="D17" s="14" t="s">
        <v>9</v>
      </c>
      <c r="E17" s="6"/>
      <c r="F17" s="5" t="s">
        <v>10</v>
      </c>
    </row>
    <row r="18" spans="1:6">
      <c r="C18" s="18"/>
      <c r="D18" s="19"/>
      <c r="F18" s="20"/>
    </row>
    <row r="20" spans="1:6">
      <c r="B20" s="21" t="s">
        <v>11</v>
      </c>
      <c r="C20" s="21" t="s">
        <v>12</v>
      </c>
      <c r="D20" s="1" t="s">
        <v>13</v>
      </c>
      <c r="E20" s="1" t="s">
        <v>14</v>
      </c>
      <c r="F20" s="1" t="s">
        <v>15</v>
      </c>
    </row>
    <row r="21" spans="1:6" ht="15">
      <c r="A21" s="22"/>
      <c r="B21" s="21"/>
      <c r="C21" s="21" t="s">
        <v>13</v>
      </c>
      <c r="D21" s="1" t="s">
        <v>16</v>
      </c>
      <c r="E21" s="23" t="s">
        <v>17</v>
      </c>
      <c r="F21" s="1" t="s">
        <v>18</v>
      </c>
    </row>
    <row r="22" spans="1:6" ht="15">
      <c r="A22" s="11" t="s">
        <v>19</v>
      </c>
      <c r="B22" s="24"/>
      <c r="C22" s="25"/>
      <c r="D22" s="26"/>
      <c r="E22" s="23"/>
      <c r="F22" s="27" t="str">
        <f>IF(D22&lt;1,"",D22/5.94573)</f>
        <v/>
      </c>
    </row>
    <row r="23" spans="1:6" ht="15">
      <c r="A23" s="59"/>
      <c r="B23" s="29"/>
      <c r="C23" s="30"/>
      <c r="D23" s="62">
        <f t="shared" ref="D23:D30" si="0">B23*C23</f>
        <v>0</v>
      </c>
      <c r="E23" s="63">
        <v>0</v>
      </c>
      <c r="F23" s="62">
        <f t="shared" ref="F23:F30" si="1">(D23*E23/100)+D23</f>
        <v>0</v>
      </c>
    </row>
    <row r="24" spans="1:6" ht="15">
      <c r="A24" s="59" t="s">
        <v>25</v>
      </c>
      <c r="B24" s="29"/>
      <c r="C24" s="30"/>
      <c r="D24" s="62"/>
      <c r="E24" s="63">
        <v>0</v>
      </c>
      <c r="F24" s="62"/>
    </row>
    <row r="25" spans="1:6" ht="15">
      <c r="A25" s="59" t="s">
        <v>25</v>
      </c>
      <c r="B25" s="29"/>
      <c r="C25" s="30"/>
      <c r="D25" s="62"/>
      <c r="E25" s="63">
        <v>0</v>
      </c>
      <c r="F25" s="62"/>
    </row>
    <row r="26" spans="1:6" ht="15">
      <c r="A26" s="28" t="s">
        <v>25</v>
      </c>
      <c r="B26" s="29" t="s">
        <v>25</v>
      </c>
      <c r="C26" s="30" t="s">
        <v>25</v>
      </c>
      <c r="D26" s="62" t="s">
        <v>25</v>
      </c>
      <c r="E26" s="63">
        <v>0</v>
      </c>
      <c r="F26" s="62" t="s">
        <v>25</v>
      </c>
    </row>
    <row r="27" spans="1:6" ht="15">
      <c r="A27" s="28" t="s">
        <v>25</v>
      </c>
      <c r="B27" s="29" t="s">
        <v>25</v>
      </c>
      <c r="C27" s="30" t="s">
        <v>25</v>
      </c>
      <c r="D27" s="62" t="s">
        <v>25</v>
      </c>
      <c r="E27" s="63">
        <v>0</v>
      </c>
      <c r="F27" s="62" t="s">
        <v>25</v>
      </c>
    </row>
    <row r="28" spans="1:6" ht="15">
      <c r="A28" s="28"/>
      <c r="B28" s="29"/>
      <c r="C28" s="30"/>
      <c r="D28" s="62">
        <f t="shared" si="0"/>
        <v>0</v>
      </c>
      <c r="E28" s="63">
        <v>0</v>
      </c>
      <c r="F28" s="62">
        <f t="shared" si="1"/>
        <v>0</v>
      </c>
    </row>
    <row r="29" spans="1:6" ht="15">
      <c r="A29" s="59"/>
      <c r="B29" s="29"/>
      <c r="C29" s="30"/>
      <c r="D29" s="62">
        <f t="shared" si="0"/>
        <v>0</v>
      </c>
      <c r="E29" s="63">
        <v>0</v>
      </c>
      <c r="F29" s="62">
        <f t="shared" si="1"/>
        <v>0</v>
      </c>
    </row>
    <row r="30" spans="1:6" ht="15">
      <c r="A30" s="28"/>
      <c r="B30" s="29"/>
      <c r="C30" s="30"/>
      <c r="D30" s="62">
        <f t="shared" si="0"/>
        <v>0</v>
      </c>
      <c r="E30" s="63">
        <v>0</v>
      </c>
      <c r="F30" s="62">
        <f t="shared" si="1"/>
        <v>0</v>
      </c>
    </row>
    <row r="31" spans="1:6" ht="15">
      <c r="A31" s="22"/>
      <c r="B31" s="31"/>
      <c r="C31" s="32"/>
      <c r="D31" s="33"/>
      <c r="E31" s="34"/>
      <c r="F31" s="33"/>
    </row>
    <row r="32" spans="1:6" ht="15">
      <c r="A32" s="22"/>
      <c r="B32" s="69" t="s">
        <v>20</v>
      </c>
      <c r="C32" s="69"/>
      <c r="D32" s="64">
        <f>SUM(D23:D31)</f>
        <v>0</v>
      </c>
      <c r="E32" s="34"/>
      <c r="F32" s="33"/>
    </row>
    <row r="33" spans="1:6" ht="15">
      <c r="A33" s="22"/>
      <c r="B33" s="70">
        <v>0.24</v>
      </c>
      <c r="C33" s="70"/>
      <c r="D33" s="65">
        <f>D32*E30/100</f>
        <v>0</v>
      </c>
      <c r="E33" s="34"/>
      <c r="F33" s="33"/>
    </row>
    <row r="34" spans="1:6" ht="15.6">
      <c r="A34" s="22"/>
      <c r="B34" s="71" t="s">
        <v>21</v>
      </c>
      <c r="C34" s="71"/>
      <c r="D34" s="66">
        <f>SUM(D32:D33)</f>
        <v>0</v>
      </c>
      <c r="E34" s="34"/>
      <c r="F34" s="33"/>
    </row>
    <row r="35" spans="1:6" ht="15">
      <c r="A35" s="22"/>
      <c r="B35" s="31"/>
      <c r="C35" s="32"/>
      <c r="D35" s="33"/>
      <c r="E35" s="34"/>
      <c r="F35" s="33"/>
    </row>
    <row r="36" spans="1:6" ht="15">
      <c r="A36" s="11"/>
      <c r="B36" s="35"/>
      <c r="C36" s="36"/>
      <c r="D36" s="37"/>
      <c r="E36" s="38"/>
      <c r="F36" s="37"/>
    </row>
    <row r="37" spans="1:6" ht="15">
      <c r="A37" s="11"/>
      <c r="B37" s="35"/>
      <c r="C37" s="36"/>
      <c r="D37" s="37"/>
      <c r="E37" s="38"/>
      <c r="F37" s="37"/>
    </row>
    <row r="38" spans="1:6" ht="15">
      <c r="A38" s="11"/>
      <c r="B38" s="35"/>
      <c r="C38" s="36"/>
      <c r="D38" s="37"/>
      <c r="E38" s="38"/>
      <c r="F38" s="37"/>
    </row>
    <row r="39" spans="1:6" ht="15">
      <c r="A39" s="11"/>
      <c r="B39" s="35"/>
      <c r="C39" s="36"/>
      <c r="D39" s="37"/>
      <c r="E39" s="38"/>
      <c r="F39" s="37"/>
    </row>
    <row r="40" spans="1:6" ht="15">
      <c r="A40" s="11"/>
      <c r="B40" s="35"/>
      <c r="C40" s="36"/>
      <c r="D40" s="37"/>
      <c r="E40" s="38"/>
      <c r="F40" s="37"/>
    </row>
    <row r="41" spans="1:6" ht="15">
      <c r="A41" s="22"/>
      <c r="B41" s="22"/>
      <c r="C41" s="22"/>
      <c r="D41" s="33"/>
      <c r="E41" s="34"/>
      <c r="F41" s="33"/>
    </row>
    <row r="42" spans="1:6" ht="15">
      <c r="A42" s="22"/>
      <c r="B42" s="68"/>
      <c r="C42" s="68"/>
      <c r="D42" s="33"/>
      <c r="E42" s="34"/>
      <c r="F42" s="33"/>
    </row>
    <row r="43" spans="1:6" ht="15">
      <c r="A43" s="22"/>
      <c r="B43" s="72"/>
      <c r="C43" s="72"/>
      <c r="D43" s="33"/>
      <c r="E43" s="34"/>
      <c r="F43" s="33"/>
    </row>
    <row r="44" spans="1:6" ht="15.6">
      <c r="A44" s="22"/>
      <c r="B44" s="73"/>
      <c r="C44" s="73"/>
      <c r="D44" s="39"/>
      <c r="E44" s="34"/>
      <c r="F44" s="33"/>
    </row>
    <row r="45" spans="1:6" ht="15">
      <c r="A45" s="22"/>
      <c r="B45" s="22"/>
      <c r="C45" s="22"/>
      <c r="D45" s="33"/>
      <c r="E45" s="34"/>
      <c r="F45" s="33"/>
    </row>
    <row r="46" spans="1:6" ht="15">
      <c r="A46" s="22"/>
      <c r="B46" s="22"/>
      <c r="C46" s="22"/>
      <c r="D46" s="33"/>
      <c r="E46" s="23"/>
      <c r="F46" s="33"/>
    </row>
    <row r="47" spans="1:6" ht="15">
      <c r="A47" s="22"/>
      <c r="B47" s="22"/>
      <c r="C47" s="22"/>
      <c r="D47" s="33"/>
      <c r="E47" s="23"/>
      <c r="F47" s="33"/>
    </row>
    <row r="48" spans="1:6" ht="15">
      <c r="A48" s="22"/>
      <c r="B48" s="68"/>
      <c r="C48" s="68"/>
      <c r="D48" s="33"/>
      <c r="E48" s="23"/>
      <c r="F48" s="33"/>
    </row>
    <row r="49" spans="1:6" ht="15">
      <c r="A49" s="22"/>
      <c r="B49" s="22"/>
      <c r="C49" s="22"/>
      <c r="D49" s="26"/>
      <c r="E49" s="23"/>
      <c r="F49" s="40" t="str">
        <f>IF(D49&lt;1,"",D49/5.94573)</f>
        <v/>
      </c>
    </row>
    <row r="50" spans="1:6">
      <c r="A50" s="41"/>
      <c r="B50" s="42"/>
      <c r="C50" s="41"/>
      <c r="D50" s="43"/>
      <c r="E50" s="44"/>
      <c r="F50" s="45" t="s">
        <v>22</v>
      </c>
    </row>
    <row r="51" spans="1:6" ht="16.5" customHeight="1">
      <c r="A51" s="8"/>
      <c r="B51" s="8"/>
      <c r="C51" s="8"/>
      <c r="D51" s="46" t="s">
        <v>23</v>
      </c>
      <c r="E51" s="47"/>
      <c r="F51" s="48">
        <f>SUM(F23:F49)</f>
        <v>0</v>
      </c>
    </row>
    <row r="52" spans="1:6">
      <c r="A52" s="49"/>
      <c r="B52" s="49"/>
      <c r="C52" s="49"/>
      <c r="D52" s="49"/>
      <c r="E52" s="50"/>
      <c r="F52" s="49"/>
    </row>
    <row r="53" spans="1:6">
      <c r="A53" s="51"/>
      <c r="B53" s="51"/>
      <c r="D53" s="51" t="s">
        <v>24</v>
      </c>
      <c r="E53" s="51"/>
    </row>
    <row r="54" spans="1:6" ht="17.399999999999999">
      <c r="A54" s="55" t="s">
        <v>29</v>
      </c>
      <c r="B54" s="51"/>
      <c r="D54" s="52" t="s">
        <v>40</v>
      </c>
      <c r="E54" s="52" t="s">
        <v>25</v>
      </c>
      <c r="F54" s="3"/>
    </row>
    <row r="55" spans="1:6">
      <c r="A55" s="3" t="s">
        <v>31</v>
      </c>
      <c r="B55" s="56" t="s">
        <v>36</v>
      </c>
      <c r="C55" s="51"/>
      <c r="D55" s="52" t="s">
        <v>26</v>
      </c>
      <c r="E55" s="52" t="s">
        <v>37</v>
      </c>
      <c r="F55" s="3"/>
    </row>
    <row r="56" spans="1:6">
      <c r="A56" s="3" t="s">
        <v>32</v>
      </c>
      <c r="B56" s="51" t="s">
        <v>41</v>
      </c>
      <c r="D56" s="52" t="s">
        <v>27</v>
      </c>
      <c r="E56" s="52" t="s">
        <v>38</v>
      </c>
      <c r="F56" s="3"/>
    </row>
    <row r="57" spans="1:6">
      <c r="A57" s="52"/>
      <c r="D57" s="52" t="s">
        <v>26</v>
      </c>
      <c r="E57" s="75" t="s">
        <v>42</v>
      </c>
      <c r="F57" s="76"/>
    </row>
    <row r="58" spans="1:6">
      <c r="A58" s="53"/>
      <c r="B58" s="54"/>
      <c r="C58" s="54"/>
      <c r="D58" s="53" t="s">
        <v>39</v>
      </c>
      <c r="E58" s="74"/>
      <c r="F58" s="54"/>
    </row>
  </sheetData>
  <mergeCells count="7">
    <mergeCell ref="B48:C48"/>
    <mergeCell ref="B32:C32"/>
    <mergeCell ref="B33:C33"/>
    <mergeCell ref="B34:C34"/>
    <mergeCell ref="B42:C42"/>
    <mergeCell ref="B43:C43"/>
    <mergeCell ref="B44:C44"/>
  </mergeCells>
  <hyperlinks>
    <hyperlink ref="B55" r:id="rId1"/>
  </hyperlinks>
  <pageMargins left="0.78749999999999998" right="0.78749999999999998" top="0.43333333333333335" bottom="0.98402777777777783" header="0.51180555555555562" footer="0.51180555555555562"/>
  <pageSetup paperSize="9" scale="74" firstPageNumber="0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showGridLines="0" showZeros="0" zoomScale="85" zoomScaleNormal="85" workbookViewId="0"/>
  </sheetViews>
  <sheetFormatPr defaultRowHeight="13.2"/>
  <sheetData/>
  <pageMargins left="0.74791666666666667" right="0.74791666666666667" top="0.98402777777777783" bottom="0.98402777777777783" header="0.49236111111111114" footer="0.49236111111111114"/>
  <pageSetup paperSize="9" firstPageNumber="0" orientation="portrait" horizontalDpi="300" verticalDpi="300"/>
  <headerFooter alignWithMargins="0">
    <oddHeader>&amp;C&amp;A</oddHeader>
    <oddFooter>&amp;CSivu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showGridLines="0" showZeros="0" zoomScale="85" zoomScaleNormal="85" workbookViewId="0"/>
  </sheetViews>
  <sheetFormatPr defaultRowHeight="13.2"/>
  <sheetData/>
  <pageMargins left="0.74791666666666667" right="0.74791666666666667" top="0.98402777777777783" bottom="0.98402777777777783" header="0.49236111111111114" footer="0.49236111111111114"/>
  <pageSetup paperSize="9" firstPageNumber="0" orientation="portrait" horizontalDpi="300" verticalDpi="300"/>
  <headerFooter alignWithMargins="0">
    <oddHeader>&amp;C&amp;A</oddHeader>
    <oddFooter>&amp;CSivu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showGridLines="0" showZeros="0" zoomScale="85" zoomScaleNormal="85" workbookViewId="0"/>
  </sheetViews>
  <sheetFormatPr defaultRowHeight="13.2"/>
  <sheetData/>
  <pageMargins left="0.74791666666666667" right="0.74791666666666667" top="0.98402777777777783" bottom="0.98402777777777783" header="0.49236111111111114" footer="0.49236111111111114"/>
  <pageSetup paperSize="9" firstPageNumber="0" orientation="portrait" horizontalDpi="300" verticalDpi="300"/>
  <headerFooter alignWithMargins="0">
    <oddHeader>&amp;C&amp;A</oddHeader>
    <oddFooter>&amp;CSivu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showGridLines="0" showZeros="0" zoomScale="85" zoomScaleNormal="85" workbookViewId="0"/>
  </sheetViews>
  <sheetFormatPr defaultRowHeight="13.2"/>
  <sheetData/>
  <pageMargins left="0.74791666666666667" right="0.74791666666666667" top="0.98402777777777783" bottom="0.98402777777777783" header="0.49236111111111114" footer="0.49236111111111114"/>
  <pageSetup paperSize="9" firstPageNumber="0" orientation="portrait" horizontalDpi="300" verticalDpi="300"/>
  <headerFooter alignWithMargins="0">
    <oddHeader>&amp;C&amp;A</oddHeader>
    <oddFooter>&amp;CSivu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showGridLines="0" showZeros="0" zoomScale="85" zoomScaleNormal="85" workbookViewId="0"/>
  </sheetViews>
  <sheetFormatPr defaultRowHeight="13.2"/>
  <sheetData/>
  <pageMargins left="0.74791666666666667" right="0.74791666666666667" top="0.98402777777777783" bottom="0.98402777777777783" header="0.49236111111111114" footer="0.49236111111111114"/>
  <pageSetup paperSize="9" firstPageNumber="0" orientation="portrait" horizontalDpi="300" verticalDpi="300"/>
  <headerFooter alignWithMargins="0">
    <oddHeader>&amp;C&amp;A</oddHeader>
    <oddFooter>&amp;CSivu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showGridLines="0" showZeros="0" zoomScale="85" zoomScaleNormal="85" workbookViewId="0"/>
  </sheetViews>
  <sheetFormatPr defaultRowHeight="13.2"/>
  <sheetData/>
  <pageMargins left="0.74791666666666667" right="0.74791666666666667" top="0.98402777777777783" bottom="0.98402777777777783" header="0.49236111111111114" footer="0.49236111111111114"/>
  <pageSetup paperSize="9" firstPageNumber="0" orientation="portrait" horizontalDpi="300" verticalDpi="300"/>
  <headerFooter alignWithMargins="0">
    <oddHeader>&amp;C&amp;A</oddHeader>
    <oddFooter>&amp;CSivu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Zeros="0" zoomScale="85" zoomScaleNormal="85" workbookViewId="0">
      <selection activeCell="B27" sqref="B27"/>
    </sheetView>
  </sheetViews>
  <sheetFormatPr defaultRowHeight="13.2"/>
  <sheetData/>
  <pageMargins left="0.74791666666666667" right="0.74791666666666667" top="0.98402777777777783" bottom="0.98402777777777783" header="0.49236111111111114" footer="0.49236111111111114"/>
  <pageSetup paperSize="9" firstPageNumber="0" orientation="portrait" horizontalDpi="300" verticalDpi="300"/>
  <headerFooter alignWithMargins="0">
    <oddHeader>&amp;C&amp;A</oddHeader>
    <oddFooter>&amp;CSivu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showGridLines="0" showZeros="0" zoomScale="85" zoomScaleNormal="85" workbookViewId="0"/>
  </sheetViews>
  <sheetFormatPr defaultRowHeight="13.2"/>
  <sheetData/>
  <pageMargins left="0.74791666666666667" right="0.74791666666666667" top="0.98402777777777783" bottom="0.98402777777777783" header="0.49236111111111114" footer="0.49236111111111114"/>
  <pageSetup paperSize="9" firstPageNumber="0" orientation="portrait" horizontalDpi="300" verticalDpi="300"/>
  <headerFooter alignWithMargins="0">
    <oddHeader>&amp;C&amp;A</oddHeader>
    <oddFooter>&amp;CSivu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showGridLines="0" showZeros="0" zoomScale="85" zoomScaleNormal="85" workbookViewId="0"/>
  </sheetViews>
  <sheetFormatPr defaultRowHeight="13.2"/>
  <sheetData/>
  <pageMargins left="0.74791666666666667" right="0.74791666666666667" top="0.98402777777777783" bottom="0.98402777777777783" header="0.49236111111111114" footer="0.49236111111111114"/>
  <pageSetup paperSize="9" firstPageNumber="0" orientation="portrait" horizontalDpi="300" verticalDpi="300"/>
  <headerFooter alignWithMargins="0">
    <oddHeader>&amp;C&amp;A</oddHeader>
    <oddFooter>&amp;CSivu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showGridLines="0" showZeros="0" zoomScale="85" zoomScaleNormal="85" workbookViewId="0"/>
  </sheetViews>
  <sheetFormatPr defaultRowHeight="13.2"/>
  <sheetData/>
  <pageMargins left="0.74791666666666667" right="0.74791666666666667" top="0.98402777777777783" bottom="0.98402777777777783" header="0.49236111111111114" footer="0.49236111111111114"/>
  <pageSetup paperSize="9" firstPageNumber="0" orientation="portrait" horizontalDpi="300" verticalDpi="300"/>
  <headerFooter alignWithMargins="0">
    <oddHeader>&amp;C&amp;A</oddHeader>
    <oddFooter>&amp;CSivu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showGridLines="0" showZeros="0" zoomScale="85" zoomScaleNormal="85" workbookViewId="0"/>
  </sheetViews>
  <sheetFormatPr defaultRowHeight="13.2"/>
  <sheetData/>
  <pageMargins left="0.74791666666666667" right="0.74791666666666667" top="0.98402777777777783" bottom="0.98402777777777783" header="0.49236111111111114" footer="0.49236111111111114"/>
  <pageSetup paperSize="9" firstPageNumber="0" orientation="portrait" horizontalDpi="300" verticalDpi="300"/>
  <headerFooter alignWithMargins="0">
    <oddHeader>&amp;C&amp;A</oddHeader>
    <oddFooter>&amp;CSivu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showGridLines="0" showZeros="0" zoomScale="85" zoomScaleNormal="85" workbookViewId="0"/>
  </sheetViews>
  <sheetFormatPr defaultRowHeight="13.2"/>
  <sheetData/>
  <pageMargins left="0.74791666666666667" right="0.74791666666666667" top="0.98402777777777783" bottom="0.98402777777777783" header="0.49236111111111114" footer="0.49236111111111114"/>
  <pageSetup paperSize="9" firstPageNumber="0" orientation="portrait" horizontalDpi="300" verticalDpi="300"/>
  <headerFooter alignWithMargins="0">
    <oddHeader>&amp;C&amp;A</oddHeader>
    <oddFooter>&amp;CSivu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showGridLines="0" showZeros="0" zoomScale="85" zoomScaleNormal="85" workbookViewId="0"/>
  </sheetViews>
  <sheetFormatPr defaultRowHeight="13.2"/>
  <sheetData/>
  <pageMargins left="0.74791666666666667" right="0.74791666666666667" top="0.98402777777777783" bottom="0.98402777777777783" header="0.49236111111111114" footer="0.49236111111111114"/>
  <pageSetup paperSize="9" firstPageNumber="0" orientation="portrait" horizontalDpi="300" verticalDpi="300"/>
  <headerFooter alignWithMargins="0">
    <oddHeader>&amp;C&amp;A</oddHeader>
    <oddFooter>&amp;CSivu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showGridLines="0" showZeros="0" zoomScale="85" zoomScaleNormal="85" workbookViewId="0"/>
  </sheetViews>
  <sheetFormatPr defaultRowHeight="13.2"/>
  <sheetData/>
  <pageMargins left="0.74791666666666667" right="0.74791666666666667" top="0.98402777777777783" bottom="0.98402777777777783" header="0.49236111111111114" footer="0.49236111111111114"/>
  <pageSetup paperSize="9" firstPageNumber="0" orientation="portrait" horizontalDpi="300" verticalDpi="300"/>
  <headerFooter alignWithMargins="0">
    <oddHeader>&amp;C&amp;A</oddHeader>
    <oddFooter>&amp;CSivu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15</vt:i4>
      </vt:variant>
      <vt:variant>
        <vt:lpstr>Nimetyt alueet</vt:lpstr>
      </vt:variant>
      <vt:variant>
        <vt:i4>1</vt:i4>
      </vt:variant>
    </vt:vector>
  </HeadingPairs>
  <TitlesOfParts>
    <vt:vector size="16" baseType="lpstr">
      <vt:lpstr>Lasku</vt:lpstr>
      <vt:lpstr>Taul3</vt:lpstr>
      <vt:lpstr>Taul4</vt:lpstr>
      <vt:lpstr>Taul5</vt:lpstr>
      <vt:lpstr>Taul6</vt:lpstr>
      <vt:lpstr>Taul7</vt:lpstr>
      <vt:lpstr>Taul8</vt:lpstr>
      <vt:lpstr>Taul9</vt:lpstr>
      <vt:lpstr>Taul10</vt:lpstr>
      <vt:lpstr>Taul11</vt:lpstr>
      <vt:lpstr>Taul12</vt:lpstr>
      <vt:lpstr>Taul13</vt:lpstr>
      <vt:lpstr>Taul14</vt:lpstr>
      <vt:lpstr>Taul15</vt:lpstr>
      <vt:lpstr>Taul16</vt:lpstr>
      <vt:lpstr>Lasku!Tulostusalue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Minna Ruuth</dc:creator>
  <cp:lastModifiedBy>Hannu</cp:lastModifiedBy>
  <cp:lastPrinted>2019-03-06T06:43:46Z</cp:lastPrinted>
  <dcterms:created xsi:type="dcterms:W3CDTF">2010-03-23T06:51:20Z</dcterms:created>
  <dcterms:modified xsi:type="dcterms:W3CDTF">2019-03-06T06:46:01Z</dcterms:modified>
</cp:coreProperties>
</file>